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D25" i="1"/>
  <c r="D11"/>
  <c r="C11"/>
  <c r="C10" s="1"/>
  <c r="C25"/>
  <c r="D10"/>
  <c r="E24"/>
  <c r="E23"/>
  <c r="E17" l="1"/>
  <c r="E25"/>
  <c r="E36"/>
  <c r="E31"/>
  <c r="E11"/>
  <c r="E12"/>
  <c r="E13"/>
  <c r="E14"/>
  <c r="E15"/>
  <c r="E18"/>
  <c r="E19"/>
  <c r="E20"/>
  <c r="E21"/>
  <c r="E22"/>
  <c r="E26"/>
  <c r="E27"/>
  <c r="E28"/>
  <c r="E29"/>
  <c r="E32"/>
  <c r="E33"/>
  <c r="E34"/>
  <c r="E35"/>
  <c r="E10" l="1"/>
</calcChain>
</file>

<file path=xl/sharedStrings.xml><?xml version="1.0" encoding="utf-8"?>
<sst xmlns="http://schemas.openxmlformats.org/spreadsheetml/2006/main" count="72" uniqueCount="69">
  <si>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</si>
  <si>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</si>
  <si>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</si>
  <si>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</si>
  <si>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</si>
  <si>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</si>
  <si>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</si>
  <si>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</si>
  <si>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</si>
  <si>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</si>
  <si>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</si>
  <si>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</si>
  <si>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</si>
  <si>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</si>
  <si>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</si>
  <si>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</si>
  <si>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</si>
  <si>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</si>
  <si>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</si>
  <si>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</si>
  <si>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</si>
  <si>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</si>
  <si>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</si>
  <si>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</si>
  <si>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</si>
  <si>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</si>
  <si>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</si>
  <si>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</si>
  <si>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</si>
  <si>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</si>
  <si>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</si>
  <si>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</si>
  <si>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</si>
  <si>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</si>
  <si>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</si>
  <si>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</si>
  <si>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</si>
  <si>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</si>
  <si>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</si>
  <si>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</si>
  <si>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</si>
  <si>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</si>
  <si>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</si>
  <si>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</si>
  <si>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</si>
  <si>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</si>
  <si>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</si>
  <si>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</si>
  <si>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</si>
  <si>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</si>
  <si>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</si>
  <si>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</si>
  <si>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</si>
  <si>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</si>
  <si>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</si>
  <si>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</si>
  <si>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</si>
  <si>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</si>
  <si>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</si>
  <si>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</si>
  <si>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</si>
  <si>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</si>
  <si>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</si>
  <si>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</si>
  <si>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</si>
  <si>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</si>
  <si>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</si>
  <si>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</si>
  <si>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на 1 июня 2022 года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</si>
</sst>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" fontId="0" fillId="0" borderId="1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Border="1" applyAlignment="1">
      <alignment horizontal="righ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90" zoomScaleNormal="100" zoomScaleSheetLayoutView="90" workbookViewId="0">
      <selection activeCell="J16" sqref="J16"/>
    </sheetView>
  </sheetViews>
  <sheetFormatPr defaultRowHeight="13.2"/>
  <cols>
    <col min="1" max="1" width="41.6640625" customWidth="1"/>
    <col min="2" max="2" width="19.886718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0" t="s">
        <v>0</v>
      </c>
      <c r="B1" s="11"/>
      <c r="C1" s="11"/>
      <c r="D1" s="11"/>
      <c r="E1" s="11"/>
    </row>
    <row r="2" spans="1:7">
      <c r="A2" s="10" t="s">
        <v>1</v>
      </c>
      <c r="B2" s="11"/>
      <c r="C2" s="11"/>
      <c r="D2" s="11"/>
      <c r="E2" s="11"/>
    </row>
    <row r="3" spans="1:7">
      <c r="A3" s="12" t="s">
        <v>2</v>
      </c>
      <c r="B3" s="13"/>
      <c r="C3" s="13"/>
      <c r="D3" s="13"/>
      <c r="E3" s="13"/>
    </row>
    <row r="4" spans="1:7">
      <c r="A4" s="12" t="s">
        <v>3</v>
      </c>
      <c r="B4" s="13"/>
      <c r="C4" s="13"/>
      <c r="D4" s="13"/>
      <c r="E4" s="13"/>
    </row>
    <row r="5" spans="1:7">
      <c r="A5" s="12" t="s">
        <v>4</v>
      </c>
      <c r="B5" s="13"/>
      <c r="C5" s="13"/>
      <c r="D5" s="13"/>
      <c r="E5" s="13"/>
    </row>
    <row r="6" spans="1:7">
      <c r="A6" s="12" t="s">
        <v>68</v>
      </c>
      <c r="B6" s="13"/>
      <c r="C6" s="13"/>
      <c r="D6" s="13"/>
      <c r="E6" s="13"/>
    </row>
    <row r="7" spans="1:7">
      <c r="A7" s="12" t="s">
        <v>1</v>
      </c>
      <c r="B7" s="13"/>
      <c r="C7" s="13"/>
      <c r="D7" s="13"/>
      <c r="E7" s="13"/>
    </row>
    <row r="8" spans="1:7">
      <c r="A8" s="14" t="s">
        <v>5</v>
      </c>
      <c r="B8" s="15"/>
      <c r="C8" s="15"/>
      <c r="D8" s="15"/>
      <c r="E8" s="15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8"/>
    </row>
    <row r="10" spans="1:7" ht="18.75" customHeight="1">
      <c r="A10" s="4" t="s">
        <v>57</v>
      </c>
      <c r="B10" s="5" t="s">
        <v>11</v>
      </c>
      <c r="C10" s="6">
        <f>C11+C24</f>
        <v>2745440429.5700002</v>
      </c>
      <c r="D10" s="6">
        <f>D11+D24</f>
        <v>1255317958.4100001</v>
      </c>
      <c r="E10" s="6">
        <f>D10/C10*100</f>
        <v>45.723736887148995</v>
      </c>
    </row>
    <row r="11" spans="1:7">
      <c r="A11" s="2" t="s">
        <v>12</v>
      </c>
      <c r="B11" s="3" t="s">
        <v>13</v>
      </c>
      <c r="C11" s="7">
        <f>C12+C13+C14+C15+C16+C17+C18+C19+C20+C21+C22+C23</f>
        <v>1117197955.9300001</v>
      </c>
      <c r="D11" s="7">
        <f>D12+D13+D14+D15+D16+D17+D18+D19+D20+D21+D22+D23</f>
        <v>475312269.38000005</v>
      </c>
      <c r="E11" s="16">
        <f t="shared" ref="E11:E35" si="0">D11/C11*100</f>
        <v>42.545035716998889</v>
      </c>
    </row>
    <row r="12" spans="1:7">
      <c r="A12" s="2" t="s">
        <v>14</v>
      </c>
      <c r="B12" s="3" t="s">
        <v>15</v>
      </c>
      <c r="C12" s="7">
        <v>452244000</v>
      </c>
      <c r="D12" s="7">
        <v>166946345.80000001</v>
      </c>
      <c r="E12" s="16">
        <f t="shared" si="0"/>
        <v>36.915104633781766</v>
      </c>
    </row>
    <row r="13" spans="1:7" ht="39.6">
      <c r="A13" s="2" t="s">
        <v>16</v>
      </c>
      <c r="B13" s="3" t="s">
        <v>17</v>
      </c>
      <c r="C13" s="7">
        <v>13774000</v>
      </c>
      <c r="D13" s="7">
        <v>6044115.9900000002</v>
      </c>
      <c r="E13" s="16">
        <f t="shared" si="0"/>
        <v>43.880615580078405</v>
      </c>
    </row>
    <row r="14" spans="1:7">
      <c r="A14" s="2" t="s">
        <v>18</v>
      </c>
      <c r="B14" s="3" t="s">
        <v>19</v>
      </c>
      <c r="C14" s="7">
        <v>188636000</v>
      </c>
      <c r="D14" s="7">
        <v>98763563.170000002</v>
      </c>
      <c r="E14" s="16">
        <f t="shared" si="0"/>
        <v>52.356688633134716</v>
      </c>
    </row>
    <row r="15" spans="1:7">
      <c r="A15" s="2" t="s">
        <v>20</v>
      </c>
      <c r="B15" s="3" t="s">
        <v>21</v>
      </c>
      <c r="C15" s="7">
        <v>113439000</v>
      </c>
      <c r="D15" s="7">
        <v>26178777.670000002</v>
      </c>
      <c r="E15" s="16">
        <f t="shared" si="0"/>
        <v>23.077405186928658</v>
      </c>
    </row>
    <row r="16" spans="1:7" ht="39.6">
      <c r="A16" s="2" t="s">
        <v>22</v>
      </c>
      <c r="B16" s="3" t="s">
        <v>23</v>
      </c>
      <c r="C16" s="7">
        <v>3500000</v>
      </c>
      <c r="D16" s="7">
        <v>0</v>
      </c>
      <c r="E16" s="16">
        <v>0</v>
      </c>
    </row>
    <row r="17" spans="1:5">
      <c r="A17" s="2" t="s">
        <v>24</v>
      </c>
      <c r="B17" s="3" t="s">
        <v>25</v>
      </c>
      <c r="C17" s="7">
        <v>15090000</v>
      </c>
      <c r="D17" s="7">
        <v>6966212.71</v>
      </c>
      <c r="E17" s="16">
        <f>D17/C17*100</f>
        <v>46.164431477799866</v>
      </c>
    </row>
    <row r="18" spans="1:5" ht="52.8">
      <c r="A18" s="2" t="s">
        <v>26</v>
      </c>
      <c r="B18" s="3" t="s">
        <v>27</v>
      </c>
      <c r="C18" s="7">
        <v>220064000</v>
      </c>
      <c r="D18" s="7">
        <v>129031106.94</v>
      </c>
      <c r="E18" s="16">
        <f t="shared" si="0"/>
        <v>58.633446152028498</v>
      </c>
    </row>
    <row r="19" spans="1:5" ht="26.4">
      <c r="A19" s="2" t="s">
        <v>28</v>
      </c>
      <c r="B19" s="3" t="s">
        <v>29</v>
      </c>
      <c r="C19" s="7">
        <v>2622000</v>
      </c>
      <c r="D19" s="7">
        <v>1043019.07</v>
      </c>
      <c r="E19" s="16">
        <f t="shared" si="0"/>
        <v>39.779522120518685</v>
      </c>
    </row>
    <row r="20" spans="1:5" ht="39.6">
      <c r="A20" s="2" t="s">
        <v>30</v>
      </c>
      <c r="B20" s="3" t="s">
        <v>31</v>
      </c>
      <c r="C20" s="7">
        <v>1707000</v>
      </c>
      <c r="D20" s="7">
        <v>2039716.25</v>
      </c>
      <c r="E20" s="16">
        <f t="shared" si="0"/>
        <v>119.49128588166373</v>
      </c>
    </row>
    <row r="21" spans="1:5" ht="26.4">
      <c r="A21" s="2" t="s">
        <v>32</v>
      </c>
      <c r="B21" s="3" t="s">
        <v>33</v>
      </c>
      <c r="C21" s="7">
        <v>102271000</v>
      </c>
      <c r="D21" s="7">
        <v>36116067.850000001</v>
      </c>
      <c r="E21" s="16">
        <f t="shared" si="0"/>
        <v>35.314084980101889</v>
      </c>
    </row>
    <row r="22" spans="1:5" ht="26.4">
      <c r="A22" s="2" t="s">
        <v>34</v>
      </c>
      <c r="B22" s="3" t="s">
        <v>35</v>
      </c>
      <c r="C22" s="7">
        <v>3391000</v>
      </c>
      <c r="D22" s="7">
        <v>1705495.94</v>
      </c>
      <c r="E22" s="16">
        <f t="shared" si="0"/>
        <v>50.294778531406656</v>
      </c>
    </row>
    <row r="23" spans="1:5">
      <c r="A23" s="2" t="s">
        <v>64</v>
      </c>
      <c r="B23" s="3" t="s">
        <v>65</v>
      </c>
      <c r="C23" s="7">
        <v>459955.93</v>
      </c>
      <c r="D23" s="7">
        <v>477847.99</v>
      </c>
      <c r="E23" s="16">
        <f>D23/C23*100</f>
        <v>103.88995093508197</v>
      </c>
    </row>
    <row r="24" spans="1:5">
      <c r="A24" s="2" t="s">
        <v>36</v>
      </c>
      <c r="B24" s="3" t="s">
        <v>37</v>
      </c>
      <c r="C24" s="7">
        <v>1628242473.6400001</v>
      </c>
      <c r="D24" s="7">
        <v>780005689.02999997</v>
      </c>
      <c r="E24" s="16">
        <f t="shared" ref="E24" si="1">D24/C24*100</f>
        <v>47.904762445255869</v>
      </c>
    </row>
    <row r="25" spans="1:5">
      <c r="A25" s="4" t="s">
        <v>58</v>
      </c>
      <c r="B25" s="5" t="s">
        <v>38</v>
      </c>
      <c r="C25" s="6">
        <f>C26+C27+C28+C29+C31+C32+C33+C34+C35+C36</f>
        <v>2844132094.9499998</v>
      </c>
      <c r="D25" s="6">
        <f>SUM(D26:D36)</f>
        <v>1018120841.8900001</v>
      </c>
      <c r="E25" s="6">
        <f t="shared" si="0"/>
        <v>35.797241756026764</v>
      </c>
    </row>
    <row r="26" spans="1:5">
      <c r="A26" s="2" t="s">
        <v>39</v>
      </c>
      <c r="B26" s="3" t="s">
        <v>40</v>
      </c>
      <c r="C26" s="7">
        <v>201089085.37</v>
      </c>
      <c r="D26" s="7">
        <v>67581997.340000004</v>
      </c>
      <c r="E26" s="16">
        <f t="shared" si="0"/>
        <v>33.607988825276344</v>
      </c>
    </row>
    <row r="27" spans="1:5" ht="26.4">
      <c r="A27" s="2" t="s">
        <v>41</v>
      </c>
      <c r="B27" s="3" t="s">
        <v>42</v>
      </c>
      <c r="C27" s="7">
        <v>26573728</v>
      </c>
      <c r="D27" s="7">
        <v>8795518.8399999999</v>
      </c>
      <c r="E27" s="16">
        <f t="shared" si="0"/>
        <v>33.09855071896574</v>
      </c>
    </row>
    <row r="28" spans="1:5">
      <c r="A28" s="2" t="s">
        <v>43</v>
      </c>
      <c r="B28" s="3" t="s">
        <v>44</v>
      </c>
      <c r="C28" s="7">
        <v>246954803.97</v>
      </c>
      <c r="D28" s="7">
        <v>85499435.540000007</v>
      </c>
      <c r="E28" s="16">
        <f t="shared" si="0"/>
        <v>34.621491125309902</v>
      </c>
    </row>
    <row r="29" spans="1:5" ht="12.6" customHeight="1">
      <c r="A29" s="2" t="s">
        <v>45</v>
      </c>
      <c r="B29" s="3" t="s">
        <v>46</v>
      </c>
      <c r="C29" s="7">
        <v>273116424.97000003</v>
      </c>
      <c r="D29" s="7">
        <v>44045096.630000003</v>
      </c>
      <c r="E29" s="16">
        <f t="shared" si="0"/>
        <v>16.126857487548783</v>
      </c>
    </row>
    <row r="30" spans="1:5" hidden="1">
      <c r="A30" s="2" t="s">
        <v>60</v>
      </c>
      <c r="B30" s="3" t="s">
        <v>61</v>
      </c>
      <c r="C30" s="7">
        <v>4549200</v>
      </c>
      <c r="D30" s="7"/>
      <c r="E30" s="16"/>
    </row>
    <row r="31" spans="1:5">
      <c r="A31" s="2" t="s">
        <v>60</v>
      </c>
      <c r="B31" s="3" t="s">
        <v>61</v>
      </c>
      <c r="C31" s="7">
        <v>350000</v>
      </c>
      <c r="D31" s="7">
        <v>0</v>
      </c>
      <c r="E31" s="16">
        <f t="shared" ref="E31" si="2">D31/C31*100</f>
        <v>0</v>
      </c>
    </row>
    <row r="32" spans="1:5">
      <c r="A32" s="2" t="s">
        <v>47</v>
      </c>
      <c r="B32" s="3" t="s">
        <v>48</v>
      </c>
      <c r="C32" s="7">
        <v>1719096032.95</v>
      </c>
      <c r="D32" s="7">
        <v>669604767.10000002</v>
      </c>
      <c r="E32" s="16">
        <f t="shared" si="0"/>
        <v>38.95098087981426</v>
      </c>
    </row>
    <row r="33" spans="1:5">
      <c r="A33" s="2" t="s">
        <v>49</v>
      </c>
      <c r="B33" s="3" t="s">
        <v>50</v>
      </c>
      <c r="C33" s="7">
        <v>89003877.989999995</v>
      </c>
      <c r="D33" s="7">
        <v>39120846.579999998</v>
      </c>
      <c r="E33" s="16">
        <f t="shared" si="0"/>
        <v>43.954092185056709</v>
      </c>
    </row>
    <row r="34" spans="1:5">
      <c r="A34" s="9" t="s">
        <v>51</v>
      </c>
      <c r="B34" s="3" t="s">
        <v>52</v>
      </c>
      <c r="C34" s="7">
        <v>138904606.78999999</v>
      </c>
      <c r="D34" s="7">
        <v>53662259.640000001</v>
      </c>
      <c r="E34" s="16">
        <f t="shared" si="0"/>
        <v>38.632454948832731</v>
      </c>
    </row>
    <row r="35" spans="1:5">
      <c r="A35" s="2" t="s">
        <v>53</v>
      </c>
      <c r="B35" s="3" t="s">
        <v>54</v>
      </c>
      <c r="C35" s="7">
        <v>145113534.91</v>
      </c>
      <c r="D35" s="7">
        <v>48339778.990000002</v>
      </c>
      <c r="E35" s="16">
        <f t="shared" si="0"/>
        <v>33.311695576832676</v>
      </c>
    </row>
    <row r="36" spans="1:5">
      <c r="A36" s="2" t="s">
        <v>55</v>
      </c>
      <c r="B36" s="3" t="s">
        <v>56</v>
      </c>
      <c r="C36" s="7">
        <v>3930000</v>
      </c>
      <c r="D36" s="7">
        <v>1471141.23</v>
      </c>
      <c r="E36" s="16">
        <f t="shared" ref="E36" si="3">D36/C36*100</f>
        <v>37.433619083969468</v>
      </c>
    </row>
    <row r="37" spans="1:5">
      <c r="A37" s="17"/>
      <c r="B37" s="18"/>
      <c r="C37" s="19"/>
      <c r="D37" s="19"/>
      <c r="E37" s="20"/>
    </row>
    <row r="38" spans="1:5">
      <c r="D38" s="8"/>
    </row>
    <row r="39" spans="1:5" ht="15.6">
      <c r="A39" s="22" t="s">
        <v>62</v>
      </c>
      <c r="B39" s="22"/>
    </row>
    <row r="40" spans="1:5" ht="15.6">
      <c r="A40" s="23" t="s">
        <v>63</v>
      </c>
      <c r="B40" s="24"/>
      <c r="D40" s="25" t="s">
        <v>67</v>
      </c>
      <c r="E40" s="25"/>
    </row>
    <row r="43" spans="1:5">
      <c r="A43" s="21" t="s">
        <v>66</v>
      </c>
    </row>
    <row r="44" spans="1:5">
      <c r="A44" s="21" t="s">
        <v>59</v>
      </c>
    </row>
  </sheetData>
  <mergeCells count="10">
    <mergeCell ref="D40:E40"/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2022-06-14T12:43:45Z</cp:lastPrinted>
  <dcterms:created xsi:type="dcterms:W3CDTF">2016-08-09T04:02:34Z</dcterms:created>
  <dcterms:modified xsi:type="dcterms:W3CDTF">2022-06-14T12:44:38Z</dcterms:modified>
</cp:coreProperties>
</file>